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vera 1/Documents/WEB/POUR MICHEL 23 Juillet 2024/EQUIDES MONODACCTYLES/OUTILS-TOOLS/ESTIMATIIONS de la HAUTEUR au GARROT/"/>
    </mc:Choice>
  </mc:AlternateContent>
  <xr:revisionPtr revIDLastSave="0" documentId="13_ncr:1_{E3E0F746-3B89-AF4B-8B9D-4C3DCE8FCEF8}" xr6:coauthVersionLast="47" xr6:coauthVersionMax="47" xr10:uidLastSave="{00000000-0000-0000-0000-000000000000}"/>
  <bookViews>
    <workbookView xWindow="23100" yWindow="460" windowWidth="26860" windowHeight="22580" xr2:uid="{00000000-000D-0000-FFFF-FFFF00000000}"/>
  </bookViews>
  <sheets>
    <sheet name="Feuil1" sheetId="1" r:id="rId1"/>
  </sheets>
  <definedNames>
    <definedName name="_xlnm.Print_Area">Feuil1!$K$2:$S$7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" i="1" l="1"/>
  <c r="Q9" i="1"/>
  <c r="L8" i="1" l="1"/>
  <c r="M8" i="1"/>
  <c r="N8" i="1"/>
  <c r="O8" i="1"/>
  <c r="P8" i="1"/>
  <c r="Q8" i="1"/>
  <c r="R8" i="1"/>
  <c r="S8" i="1"/>
  <c r="S6" i="1"/>
  <c r="R6" i="1"/>
  <c r="Q6" i="1"/>
  <c r="P6" i="1"/>
  <c r="O6" i="1"/>
  <c r="N6" i="1"/>
  <c r="M6" i="1"/>
  <c r="L6" i="1"/>
  <c r="K6" i="1"/>
  <c r="S7" i="1"/>
  <c r="R7" i="1"/>
  <c r="Q7" i="1"/>
  <c r="P7" i="1"/>
  <c r="O7" i="1"/>
  <c r="N7" i="1"/>
  <c r="M7" i="1"/>
  <c r="L7" i="1"/>
  <c r="K7" i="1"/>
  <c r="S5" i="1"/>
  <c r="R5" i="1"/>
  <c r="Q5" i="1"/>
  <c r="P5" i="1"/>
  <c r="O5" i="1"/>
  <c r="N5" i="1"/>
  <c r="M5" i="1"/>
  <c r="L5" i="1"/>
  <c r="K5" i="1"/>
  <c r="K4" i="1"/>
  <c r="L4" i="1"/>
  <c r="M4" i="1"/>
  <c r="N4" i="1"/>
  <c r="O4" i="1"/>
  <c r="P4" i="1"/>
  <c r="Q4" i="1"/>
  <c r="R4" i="1"/>
  <c r="S4" i="1"/>
  <c r="K3" i="1"/>
  <c r="L3" i="1"/>
  <c r="M3" i="1"/>
  <c r="N3" i="1"/>
  <c r="O3" i="1"/>
  <c r="P3" i="1"/>
  <c r="Q3" i="1"/>
  <c r="R3" i="1"/>
  <c r="S3" i="1"/>
</calcChain>
</file>

<file path=xl/sharedStrings.xml><?xml version="1.0" encoding="utf-8"?>
<sst xmlns="http://schemas.openxmlformats.org/spreadsheetml/2006/main" count="26" uniqueCount="18">
  <si>
    <t>H</t>
  </si>
  <si>
    <t>F</t>
  </si>
  <si>
    <t>R</t>
  </si>
  <si>
    <t>T</t>
  </si>
  <si>
    <t>MC</t>
  </si>
  <si>
    <t>MT</t>
  </si>
  <si>
    <t>E. hemionus onager, n=8-10</t>
  </si>
  <si>
    <t>PhI A</t>
  </si>
  <si>
    <t>PhI P</t>
  </si>
  <si>
    <t>Arabes, n=3</t>
  </si>
  <si>
    <t>Trait, n=5-6</t>
  </si>
  <si>
    <t>E. przewalskii, n=23</t>
  </si>
  <si>
    <t>Poneys, n=12</t>
  </si>
  <si>
    <t>Tarpan, C 31</t>
  </si>
  <si>
    <t>E. scotti</t>
  </si>
  <si>
    <t>Ph3A (4)</t>
  </si>
  <si>
    <t>E. scotti, n=4-10</t>
  </si>
  <si>
    <t>E. alskae-lambei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</si>
</sst>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9"/>
      <name val="Geneva"/>
    </font>
    <font>
      <sz val="8"/>
      <name val="Geneva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66762173899526"/>
          <c:y val="0.19913462005931257"/>
          <c:w val="0.71581792863302474"/>
          <c:h val="0.71212271738601995"/>
        </c:manualLayout>
      </c:layout>
      <c:lineChart>
        <c:grouping val="standard"/>
        <c:varyColors val="0"/>
        <c:ser>
          <c:idx val="2"/>
          <c:order val="0"/>
          <c:tx>
            <c:strRef>
              <c:f>Feuil1!$K$3</c:f>
              <c:strCache>
                <c:ptCount val="1"/>
                <c:pt idx="0">
                  <c:v>Trait, n=5-6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Feuil1!$L$2:$S$2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Feuil1!$L$3:$S$3</c:f>
              <c:numCache>
                <c:formatCode>0.000</c:formatCode>
                <c:ptCount val="8"/>
                <c:pt idx="0">
                  <c:v>0.17499999999999999</c:v>
                </c:pt>
                <c:pt idx="1">
                  <c:v>0.153</c:v>
                </c:pt>
                <c:pt idx="2">
                  <c:v>0.13400000000000001</c:v>
                </c:pt>
                <c:pt idx="3">
                  <c:v>0.129</c:v>
                </c:pt>
                <c:pt idx="4">
                  <c:v>8.8999999999999996E-2</c:v>
                </c:pt>
                <c:pt idx="5">
                  <c:v>8.5999999999999993E-2</c:v>
                </c:pt>
                <c:pt idx="6">
                  <c:v>0.13500000000000001</c:v>
                </c:pt>
                <c:pt idx="7">
                  <c:v>0.16500000000000001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6-7849-AAF3-9CA2E59CEAB6}"/>
            </c:ext>
          </c:extLst>
        </c:ser>
        <c:ser>
          <c:idx val="3"/>
          <c:order val="1"/>
          <c:tx>
            <c:strRef>
              <c:f>Feuil1!$K$4</c:f>
              <c:strCache>
                <c:ptCount val="1"/>
                <c:pt idx="0">
                  <c:v>Arabes, n=3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Feuil1!$L$2:$S$2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Feuil1!$L$4:$S$4</c:f>
              <c:numCache>
                <c:formatCode>0.000</c:formatCode>
                <c:ptCount val="8"/>
                <c:pt idx="0">
                  <c:v>0.114</c:v>
                </c:pt>
                <c:pt idx="1">
                  <c:v>0.10299999999999999</c:v>
                </c:pt>
                <c:pt idx="2">
                  <c:v>0.09</c:v>
                </c:pt>
                <c:pt idx="3">
                  <c:v>7.9000000000000001E-2</c:v>
                </c:pt>
                <c:pt idx="4">
                  <c:v>6.8000000000000005E-2</c:v>
                </c:pt>
                <c:pt idx="5">
                  <c:v>7.1999999999999995E-2</c:v>
                </c:pt>
                <c:pt idx="6">
                  <c:v>8.6999999999999994E-2</c:v>
                </c:pt>
                <c:pt idx="7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6-7849-AAF3-9CA2E59CEAB6}"/>
            </c:ext>
          </c:extLst>
        </c:ser>
        <c:ser>
          <c:idx val="4"/>
          <c:order val="2"/>
          <c:tx>
            <c:strRef>
              <c:f>Feuil1!$K$5</c:f>
              <c:strCache>
                <c:ptCount val="1"/>
                <c:pt idx="0">
                  <c:v>E. przewalskii, n=23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Feuil1!$L$2:$S$2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Feuil1!$L$5:$S$5</c:f>
              <c:numCache>
                <c:formatCode>0.000</c:formatCode>
                <c:ptCount val="8"/>
                <c:pt idx="0">
                  <c:v>4.1000000000000002E-2</c:v>
                </c:pt>
                <c:pt idx="1">
                  <c:v>0.04</c:v>
                </c:pt>
                <c:pt idx="2">
                  <c:v>0.03</c:v>
                </c:pt>
                <c:pt idx="3">
                  <c:v>2.1000000000000001E-2</c:v>
                </c:pt>
                <c:pt idx="4">
                  <c:v>1.4E-2</c:v>
                </c:pt>
                <c:pt idx="5">
                  <c:v>0.02</c:v>
                </c:pt>
                <c:pt idx="6">
                  <c:v>0.02</c:v>
                </c:pt>
                <c:pt idx="7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C6-7849-AAF3-9CA2E59CEAB6}"/>
            </c:ext>
          </c:extLst>
        </c:ser>
        <c:ser>
          <c:idx val="6"/>
          <c:order val="3"/>
          <c:tx>
            <c:strRef>
              <c:f>Feuil1!$K$6</c:f>
              <c:strCache>
                <c:ptCount val="1"/>
                <c:pt idx="0">
                  <c:v>Tarpan, C 31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Feuil1!$L$2:$S$2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Feuil1!$L$6:$S$6</c:f>
              <c:numCache>
                <c:formatCode>0.000</c:formatCode>
                <c:ptCount val="8"/>
                <c:pt idx="0">
                  <c:v>4.9000000000000002E-2</c:v>
                </c:pt>
                <c:pt idx="1">
                  <c:v>5.6000000000000001E-2</c:v>
                </c:pt>
                <c:pt idx="2">
                  <c:v>3.1E-2</c:v>
                </c:pt>
                <c:pt idx="3">
                  <c:v>3.7999999999999999E-2</c:v>
                </c:pt>
                <c:pt idx="4">
                  <c:v>-2.3E-2</c:v>
                </c:pt>
                <c:pt idx="5">
                  <c:v>4.0000000000000001E-3</c:v>
                </c:pt>
                <c:pt idx="6">
                  <c:v>-6.0000000000000001E-3</c:v>
                </c:pt>
                <c:pt idx="7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C6-7849-AAF3-9CA2E59CEAB6}"/>
            </c:ext>
          </c:extLst>
        </c:ser>
        <c:ser>
          <c:idx val="0"/>
          <c:order val="4"/>
          <c:tx>
            <c:strRef>
              <c:f>Feuil1!$K$7</c:f>
              <c:strCache>
                <c:ptCount val="1"/>
                <c:pt idx="0">
                  <c:v>Poneys, n=12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Feuil1!$L$2:$S$2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Feuil1!$L$7:$S$7</c:f>
              <c:numCache>
                <c:formatCode>0.000</c:formatCode>
                <c:ptCount val="8"/>
                <c:pt idx="0">
                  <c:v>-5.5E-2</c:v>
                </c:pt>
                <c:pt idx="1">
                  <c:v>-5.3999999999999999E-2</c:v>
                </c:pt>
                <c:pt idx="2">
                  <c:v>-8.1000000000000003E-2</c:v>
                </c:pt>
                <c:pt idx="3">
                  <c:v>-8.3000000000000004E-2</c:v>
                </c:pt>
                <c:pt idx="4">
                  <c:v>-0.124</c:v>
                </c:pt>
                <c:pt idx="5">
                  <c:v>-0.104</c:v>
                </c:pt>
                <c:pt idx="6">
                  <c:v>-0.1</c:v>
                </c:pt>
                <c:pt idx="7">
                  <c:v>-8.4000000000000005E-2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C6-7849-AAF3-9CA2E59CEAB6}"/>
            </c:ext>
          </c:extLst>
        </c:ser>
        <c:ser>
          <c:idx val="1"/>
          <c:order val="5"/>
          <c:tx>
            <c:strRef>
              <c:f>Feuil1!$K$8</c:f>
              <c:strCache>
                <c:ptCount val="1"/>
                <c:pt idx="0">
                  <c:v>E. scotti, n=4-10</c:v>
                </c:pt>
              </c:strCache>
            </c:strRef>
          </c:tx>
          <c:cat>
            <c:strRef>
              <c:f>Feuil1!$L$2:$S$2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Feuil1!$L$8:$S$8</c:f>
              <c:numCache>
                <c:formatCode>0.000</c:formatCode>
                <c:ptCount val="8"/>
                <c:pt idx="0">
                  <c:v>0.107</c:v>
                </c:pt>
                <c:pt idx="1">
                  <c:v>0.10199999999999999</c:v>
                </c:pt>
                <c:pt idx="2">
                  <c:v>7.9000000000000001E-2</c:v>
                </c:pt>
                <c:pt idx="3">
                  <c:v>6.9000000000000006E-2</c:v>
                </c:pt>
                <c:pt idx="4">
                  <c:v>4.5999999999999999E-2</c:v>
                </c:pt>
                <c:pt idx="5">
                  <c:v>5.3999999999999999E-2</c:v>
                </c:pt>
                <c:pt idx="6">
                  <c:v>8.1000000000000003E-2</c:v>
                </c:pt>
                <c:pt idx="7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C6-7849-AAF3-9CA2E59CEAB6}"/>
            </c:ext>
          </c:extLst>
        </c:ser>
        <c:ser>
          <c:idx val="5"/>
          <c:order val="6"/>
          <c:tx>
            <c:strRef>
              <c:f>Feuil1!$K$9</c:f>
              <c:strCache>
                <c:ptCount val="1"/>
                <c:pt idx="0">
                  <c:v>E. alskae-lambei</c:v>
                </c:pt>
              </c:strCache>
            </c:strRef>
          </c:tx>
          <c:cat>
            <c:strRef>
              <c:f>Feuil1!$L$2:$S$2</c:f>
              <c:strCache>
                <c:ptCount val="8"/>
                <c:pt idx="0">
                  <c:v>H</c:v>
                </c:pt>
                <c:pt idx="1">
                  <c:v>F</c:v>
                </c:pt>
                <c:pt idx="2">
                  <c:v>R</c:v>
                </c:pt>
                <c:pt idx="3">
                  <c:v>T</c:v>
                </c:pt>
                <c:pt idx="4">
                  <c:v>MC</c:v>
                </c:pt>
                <c:pt idx="5">
                  <c:v>MT</c:v>
                </c:pt>
                <c:pt idx="6">
                  <c:v>PhI A</c:v>
                </c:pt>
                <c:pt idx="7">
                  <c:v>PhI P</c:v>
                </c:pt>
              </c:strCache>
            </c:strRef>
          </c:cat>
          <c:val>
            <c:numRef>
              <c:f>Feuil1!$L$9:$S$9</c:f>
              <c:numCache>
                <c:formatCode>General</c:formatCode>
                <c:ptCount val="8"/>
                <c:pt idx="4" formatCode="0.000">
                  <c:v>4.0000000000000001E-3</c:v>
                </c:pt>
                <c:pt idx="5" formatCode="0.000">
                  <c:v>-3.0000000000000001E-3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C6-7849-AAF3-9CA2E59CE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957807"/>
        <c:axId val="1"/>
      </c:lineChart>
      <c:catAx>
        <c:axId val="107995780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Différences logarithmiques avec E. h. onager</a:t>
                </a:r>
              </a:p>
            </c:rich>
          </c:tx>
          <c:layout>
            <c:manualLayout>
              <c:xMode val="edge"/>
              <c:yMode val="edge"/>
              <c:x val="1.0723864099371158E-2"/>
              <c:y val="0.2943729166094185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079957807"/>
        <c:crosses val="autoZero"/>
        <c:crossBetween val="midCat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404830124213948"/>
          <c:y val="4.3290134795502727E-2"/>
          <c:w val="0.79747276055437721"/>
          <c:h val="0.15921853174946538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 panose="02020603050405020304" pitchFamily="18" charset="0"/>
          <a:ea typeface="Geneva"/>
          <a:cs typeface="Times New Roman" panose="02020603050405020304" pitchFamily="18" charset="0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10</xdr:row>
      <xdr:rowOff>88900</xdr:rowOff>
    </xdr:from>
    <xdr:to>
      <xdr:col>14</xdr:col>
      <xdr:colOff>38100</xdr:colOff>
      <xdr:row>45</xdr:row>
      <xdr:rowOff>177800</xdr:rowOff>
    </xdr:to>
    <xdr:graphicFrame macro="">
      <xdr:nvGraphicFramePr>
        <xdr:cNvPr id="1026" name="Graphique 2">
          <a:extLst>
            <a:ext uri="{FF2B5EF4-FFF2-40B4-BE49-F238E27FC236}">
              <a16:creationId xmlns:a16="http://schemas.microsoft.com/office/drawing/2014/main" id="{586BDD64-6B19-035A-FD4F-0398E886F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D1" workbookViewId="0">
      <selection activeCell="P8" sqref="P8:Q9"/>
    </sheetView>
  </sheetViews>
  <sheetFormatPr baseColWidth="10" defaultColWidth="10.83203125" defaultRowHeight="18" x14ac:dyDescent="0.2"/>
  <cols>
    <col min="1" max="1" width="10.83203125" style="2"/>
    <col min="2" max="9" width="7.83203125" style="2" customWidth="1"/>
    <col min="10" max="10" width="11.1640625" style="2" customWidth="1"/>
    <col min="11" max="11" width="18.33203125" style="2" customWidth="1"/>
    <col min="12" max="16384" width="10.83203125" style="2"/>
  </cols>
  <sheetData>
    <row r="1" spans="1:19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7</v>
      </c>
      <c r="I1" s="1" t="s">
        <v>8</v>
      </c>
      <c r="J1" s="1" t="s">
        <v>15</v>
      </c>
      <c r="L1" s="1"/>
      <c r="M1" s="1"/>
      <c r="N1" s="1"/>
      <c r="O1" s="1"/>
      <c r="P1" s="1"/>
      <c r="Q1" s="1"/>
      <c r="R1" s="1"/>
      <c r="S1" s="1"/>
    </row>
    <row r="2" spans="1:19" x14ac:dyDescent="0.2">
      <c r="A2" s="2" t="s">
        <v>6</v>
      </c>
      <c r="B2" s="3">
        <v>241.3</v>
      </c>
      <c r="C2" s="3">
        <v>329.7</v>
      </c>
      <c r="D2" s="3">
        <v>293.5</v>
      </c>
      <c r="E2" s="3">
        <v>313</v>
      </c>
      <c r="F2" s="3">
        <v>214.1</v>
      </c>
      <c r="G2" s="3">
        <v>250.8</v>
      </c>
      <c r="H2" s="3">
        <v>76.3</v>
      </c>
      <c r="I2" s="3">
        <v>71.2</v>
      </c>
      <c r="J2" s="3"/>
      <c r="L2" s="1" t="s">
        <v>0</v>
      </c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7</v>
      </c>
      <c r="S2" s="1" t="s">
        <v>8</v>
      </c>
    </row>
    <row r="3" spans="1:19" x14ac:dyDescent="0.2">
      <c r="A3" s="2" t="s">
        <v>10</v>
      </c>
      <c r="B3" s="3">
        <v>361.2</v>
      </c>
      <c r="C3" s="3">
        <v>469.3</v>
      </c>
      <c r="D3" s="3">
        <v>400</v>
      </c>
      <c r="E3" s="3">
        <v>421</v>
      </c>
      <c r="F3" s="3">
        <v>263</v>
      </c>
      <c r="G3" s="3">
        <v>305.7</v>
      </c>
      <c r="H3" s="3">
        <v>104.2</v>
      </c>
      <c r="I3" s="3">
        <v>104</v>
      </c>
      <c r="J3" s="3"/>
      <c r="K3" s="2" t="str">
        <f>A3</f>
        <v>Trait, n=5-6</v>
      </c>
      <c r="L3" s="4">
        <f t="shared" ref="L3:S7" si="0">LOG10(B3)-LOG10(B$2)</f>
        <v>0.17499999999999999</v>
      </c>
      <c r="M3" s="4">
        <f t="shared" si="0"/>
        <v>0.153</v>
      </c>
      <c r="N3" s="4">
        <f t="shared" si="0"/>
        <v>0.13400000000000001</v>
      </c>
      <c r="O3" s="4">
        <f t="shared" si="0"/>
        <v>0.129</v>
      </c>
      <c r="P3" s="4">
        <f t="shared" si="0"/>
        <v>8.8999999999999996E-2</v>
      </c>
      <c r="Q3" s="4">
        <f t="shared" si="0"/>
        <v>8.5999999999999993E-2</v>
      </c>
      <c r="R3" s="4">
        <f t="shared" si="0"/>
        <v>0.13500000000000001</v>
      </c>
      <c r="S3" s="4">
        <f t="shared" si="0"/>
        <v>0.16500000000000001</v>
      </c>
    </row>
    <row r="4" spans="1:19" x14ac:dyDescent="0.2">
      <c r="A4" s="2" t="s">
        <v>9</v>
      </c>
      <c r="B4" s="3">
        <v>313.7</v>
      </c>
      <c r="C4" s="3">
        <v>418</v>
      </c>
      <c r="D4" s="3">
        <v>361.3</v>
      </c>
      <c r="E4" s="3">
        <v>375.7</v>
      </c>
      <c r="F4" s="3">
        <v>250.3</v>
      </c>
      <c r="G4" s="3">
        <v>296.3</v>
      </c>
      <c r="H4" s="3">
        <v>93.3</v>
      </c>
      <c r="I4" s="3">
        <v>89.5</v>
      </c>
      <c r="J4" s="3"/>
      <c r="K4" s="2" t="str">
        <f>A4</f>
        <v>Arabes, n=3</v>
      </c>
      <c r="L4" s="4">
        <f t="shared" si="0"/>
        <v>0.114</v>
      </c>
      <c r="M4" s="4">
        <f t="shared" si="0"/>
        <v>0.10299999999999999</v>
      </c>
      <c r="N4" s="4">
        <f t="shared" si="0"/>
        <v>0.09</v>
      </c>
      <c r="O4" s="4">
        <f t="shared" si="0"/>
        <v>7.9000000000000001E-2</v>
      </c>
      <c r="P4" s="4">
        <f t="shared" si="0"/>
        <v>6.8000000000000005E-2</v>
      </c>
      <c r="Q4" s="4">
        <f t="shared" si="0"/>
        <v>7.1999999999999995E-2</v>
      </c>
      <c r="R4" s="4">
        <f t="shared" si="0"/>
        <v>8.6999999999999994E-2</v>
      </c>
      <c r="S4" s="4">
        <f t="shared" si="0"/>
        <v>9.9000000000000005E-2</v>
      </c>
    </row>
    <row r="5" spans="1:19" x14ac:dyDescent="0.2">
      <c r="A5" s="2" t="s">
        <v>11</v>
      </c>
      <c r="B5" s="2">
        <v>265.10000000000002</v>
      </c>
      <c r="C5" s="2">
        <v>361.4</v>
      </c>
      <c r="D5" s="2">
        <v>314.39999999999998</v>
      </c>
      <c r="E5" s="2">
        <v>328.7</v>
      </c>
      <c r="F5" s="2">
        <v>221</v>
      </c>
      <c r="G5" s="2">
        <v>262.8</v>
      </c>
      <c r="H5" s="2">
        <v>79.900000000000006</v>
      </c>
      <c r="I5" s="2">
        <v>75.5</v>
      </c>
      <c r="K5" s="2" t="str">
        <f>A5</f>
        <v>E. przewalskii, n=23</v>
      </c>
      <c r="L5" s="4">
        <f t="shared" si="0"/>
        <v>4.1000000000000002E-2</v>
      </c>
      <c r="M5" s="4">
        <f t="shared" si="0"/>
        <v>0.04</v>
      </c>
      <c r="N5" s="4">
        <f t="shared" si="0"/>
        <v>0.03</v>
      </c>
      <c r="O5" s="4">
        <f t="shared" si="0"/>
        <v>2.1000000000000001E-2</v>
      </c>
      <c r="P5" s="4">
        <f t="shared" si="0"/>
        <v>1.4E-2</v>
      </c>
      <c r="Q5" s="4">
        <f t="shared" si="0"/>
        <v>0.02</v>
      </c>
      <c r="R5" s="4">
        <f t="shared" si="0"/>
        <v>0.02</v>
      </c>
      <c r="S5" s="4">
        <f t="shared" si="0"/>
        <v>2.5000000000000001E-2</v>
      </c>
    </row>
    <row r="6" spans="1:19" x14ac:dyDescent="0.2">
      <c r="A6" s="2" t="s">
        <v>13</v>
      </c>
      <c r="B6" s="2">
        <v>270</v>
      </c>
      <c r="C6" s="2">
        <v>375</v>
      </c>
      <c r="D6" s="2">
        <v>315</v>
      </c>
      <c r="E6" s="2">
        <v>342</v>
      </c>
      <c r="F6" s="2">
        <v>203</v>
      </c>
      <c r="G6" s="2">
        <v>253</v>
      </c>
      <c r="H6" s="2">
        <v>75.2</v>
      </c>
      <c r="I6" s="2">
        <v>71.5</v>
      </c>
      <c r="K6" s="2" t="str">
        <f>A6</f>
        <v>Tarpan, C 31</v>
      </c>
      <c r="L6" s="4">
        <f t="shared" si="0"/>
        <v>4.9000000000000002E-2</v>
      </c>
      <c r="M6" s="4">
        <f t="shared" si="0"/>
        <v>5.6000000000000001E-2</v>
      </c>
      <c r="N6" s="4">
        <f t="shared" si="0"/>
        <v>3.1E-2</v>
      </c>
      <c r="O6" s="4">
        <f t="shared" si="0"/>
        <v>3.7999999999999999E-2</v>
      </c>
      <c r="P6" s="4">
        <f t="shared" si="0"/>
        <v>-2.3E-2</v>
      </c>
      <c r="Q6" s="4">
        <f t="shared" si="0"/>
        <v>4.0000000000000001E-3</v>
      </c>
      <c r="R6" s="4">
        <f t="shared" si="0"/>
        <v>-6.0000000000000001E-3</v>
      </c>
      <c r="S6" s="4">
        <f t="shared" si="0"/>
        <v>2E-3</v>
      </c>
    </row>
    <row r="7" spans="1:19" x14ac:dyDescent="0.2">
      <c r="A7" s="2" t="s">
        <v>12</v>
      </c>
      <c r="B7" s="3">
        <v>212.833333333333</v>
      </c>
      <c r="C7" s="3">
        <v>290.83333333333297</v>
      </c>
      <c r="D7" s="3">
        <v>243.666666666667</v>
      </c>
      <c r="E7" s="3">
        <v>258.75</v>
      </c>
      <c r="F7" s="3">
        <v>161</v>
      </c>
      <c r="G7" s="3">
        <v>197.5</v>
      </c>
      <c r="H7" s="3">
        <v>60.5833333333333</v>
      </c>
      <c r="I7" s="3">
        <v>58.625</v>
      </c>
      <c r="J7" s="3"/>
      <c r="K7" s="2" t="str">
        <f>A7</f>
        <v>Poneys, n=12</v>
      </c>
      <c r="L7" s="4">
        <f t="shared" si="0"/>
        <v>-5.5E-2</v>
      </c>
      <c r="M7" s="4">
        <f t="shared" si="0"/>
        <v>-5.3999999999999999E-2</v>
      </c>
      <c r="N7" s="4">
        <f t="shared" si="0"/>
        <v>-8.1000000000000003E-2</v>
      </c>
      <c r="O7" s="4">
        <f t="shared" si="0"/>
        <v>-8.3000000000000004E-2</v>
      </c>
      <c r="P7" s="4">
        <f t="shared" si="0"/>
        <v>-0.124</v>
      </c>
      <c r="Q7" s="4">
        <f t="shared" si="0"/>
        <v>-0.104</v>
      </c>
      <c r="R7" s="4">
        <f t="shared" si="0"/>
        <v>-0.1</v>
      </c>
      <c r="S7" s="4">
        <f t="shared" si="0"/>
        <v>-8.4000000000000005E-2</v>
      </c>
    </row>
    <row r="8" spans="1:19" x14ac:dyDescent="0.2">
      <c r="A8" s="2" t="s">
        <v>14</v>
      </c>
      <c r="B8" s="3">
        <v>308.5</v>
      </c>
      <c r="C8" s="3">
        <v>417</v>
      </c>
      <c r="D8" s="3">
        <v>351.9</v>
      </c>
      <c r="E8" s="3">
        <v>367.1</v>
      </c>
      <c r="F8" s="3">
        <v>237.9</v>
      </c>
      <c r="G8" s="3">
        <v>283.89999999999998</v>
      </c>
      <c r="H8" s="3">
        <v>91.9</v>
      </c>
      <c r="I8" s="3">
        <v>88.1</v>
      </c>
      <c r="J8" s="5">
        <v>85.3</v>
      </c>
      <c r="K8" s="2" t="s">
        <v>16</v>
      </c>
      <c r="L8" s="4">
        <f t="shared" ref="L8" si="1">LOG10(B8)-LOG10(B$2)</f>
        <v>0.107</v>
      </c>
      <c r="M8" s="4">
        <f t="shared" ref="M8" si="2">LOG10(C8)-LOG10(C$2)</f>
        <v>0.10199999999999999</v>
      </c>
      <c r="N8" s="4">
        <f t="shared" ref="N8" si="3">LOG10(D8)-LOG10(D$2)</f>
        <v>7.9000000000000001E-2</v>
      </c>
      <c r="O8" s="4">
        <f t="shared" ref="O8" si="4">LOG10(E8)-LOG10(E$2)</f>
        <v>6.9000000000000006E-2</v>
      </c>
      <c r="P8" s="4">
        <f t="shared" ref="P8" si="5">LOG10(F8)-LOG10(F$2)</f>
        <v>4.5999999999999999E-2</v>
      </c>
      <c r="Q8" s="4">
        <f t="shared" ref="Q8" si="6">LOG10(G8)-LOG10(G$2)</f>
        <v>5.3999999999999999E-2</v>
      </c>
      <c r="R8" s="4">
        <f t="shared" ref="R8" si="7">LOG10(H8)-LOG10(H$2)</f>
        <v>8.1000000000000003E-2</v>
      </c>
      <c r="S8" s="4">
        <f t="shared" ref="S8" si="8">LOG10(I8)-LOG10(I$2)</f>
        <v>9.1999999999999998E-2</v>
      </c>
    </row>
    <row r="9" spans="1:19" x14ac:dyDescent="0.2">
      <c r="F9" s="2">
        <v>216</v>
      </c>
      <c r="G9" s="2">
        <v>249</v>
      </c>
      <c r="K9" s="2" t="s">
        <v>17</v>
      </c>
      <c r="P9" s="4">
        <f t="shared" ref="P9" si="9">LOG10(F9)-LOG10(F$2)</f>
        <v>4.0000000000000001E-3</v>
      </c>
      <c r="Q9" s="4">
        <f t="shared" ref="Q9" si="10">LOG10(G9)-LOG10(G$2)</f>
        <v>-3.0000000000000001E-3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1999-03-29T15:45:23Z</dcterms:created>
  <dcterms:modified xsi:type="dcterms:W3CDTF">2024-07-24T12:26:36Z</dcterms:modified>
</cp:coreProperties>
</file>